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thewealthnote\"/>
    </mc:Choice>
  </mc:AlternateContent>
  <xr:revisionPtr revIDLastSave="0" documentId="13_ncr:1_{139543A5-9D85-46CC-9D4C-62E493E6404B}" xr6:coauthVersionLast="47" xr6:coauthVersionMax="47" xr10:uidLastSave="{00000000-0000-0000-0000-000000000000}"/>
  <bookViews>
    <workbookView xWindow="10884" yWindow="0" windowWidth="12252" windowHeight="12048" tabRatio="500" xr2:uid="{00000000-000D-0000-FFFF-FFFF00000000}"/>
  </bookViews>
  <sheets>
    <sheet name="复利计算器" sheetId="1" r:id="rId1"/>
    <sheet name="使用说明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8" i="1" l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F12" i="1"/>
  <c r="C12" i="1"/>
  <c r="E43" i="1" l="1"/>
  <c r="E55" i="1"/>
  <c r="E22" i="1"/>
  <c r="E28" i="1"/>
  <c r="E34" i="1"/>
  <c r="E40" i="1"/>
  <c r="E46" i="1"/>
  <c r="E52" i="1"/>
  <c r="E58" i="1"/>
  <c r="C14" i="1"/>
  <c r="E23" i="1"/>
  <c r="E25" i="1"/>
  <c r="E31" i="1"/>
  <c r="E19" i="1"/>
  <c r="E49" i="1"/>
  <c r="E27" i="1"/>
  <c r="E39" i="1"/>
  <c r="E57" i="1"/>
  <c r="E37" i="1"/>
  <c r="E21" i="1"/>
  <c r="E33" i="1"/>
  <c r="E45" i="1"/>
  <c r="E51" i="1"/>
  <c r="E35" i="1"/>
  <c r="E30" i="1"/>
  <c r="E54" i="1"/>
  <c r="E47" i="1"/>
  <c r="E36" i="1"/>
  <c r="E42" i="1"/>
  <c r="E48" i="1"/>
  <c r="E41" i="1"/>
  <c r="E38" i="1"/>
  <c r="E56" i="1"/>
  <c r="E53" i="1"/>
  <c r="E24" i="1"/>
  <c r="E20" i="1"/>
  <c r="E32" i="1"/>
  <c r="E44" i="1"/>
  <c r="E29" i="1"/>
  <c r="E18" i="1"/>
  <c r="E26" i="1"/>
  <c r="E50" i="1"/>
  <c r="F14" i="1"/>
</calcChain>
</file>

<file path=xl/sharedStrings.xml><?xml version="1.0" encoding="utf-8"?>
<sst xmlns="http://schemas.openxmlformats.org/spreadsheetml/2006/main" count="53" uniqueCount="50">
  <si>
    <r>
      <rPr>
        <b/>
        <sz val="22"/>
        <color rgb="FFFFFFFF"/>
        <rFont val="Noto Sans CJK SC"/>
        <family val="2"/>
      </rPr>
      <t xml:space="preserve">财富笔记 </t>
    </r>
    <r>
      <rPr>
        <b/>
        <sz val="22"/>
        <color rgb="FFFFFFFF"/>
        <rFont val="微软雅黑"/>
        <charset val="1"/>
      </rPr>
      <t xml:space="preserve">· </t>
    </r>
    <r>
      <rPr>
        <b/>
        <sz val="22"/>
        <color rgb="FFFFFFFF"/>
        <rFont val="Noto Sans CJK SC"/>
        <family val="2"/>
      </rPr>
      <t>复利计算器</t>
    </r>
  </si>
  <si>
    <r>
      <rPr>
        <sz val="11"/>
        <color rgb="FFFFFFFF"/>
        <rFont val="微软雅黑"/>
        <charset val="1"/>
      </rPr>
      <t xml:space="preserve">thewealthnote.com  |  </t>
    </r>
    <r>
      <rPr>
        <sz val="11"/>
        <color rgb="FFFFFFFF"/>
        <rFont val="Noto Sans CJK SC"/>
        <family val="2"/>
      </rPr>
      <t>把复杂的理财知识，用最清楚的方式讲给你听</t>
    </r>
  </si>
  <si>
    <t>📝 输入你的数字</t>
  </si>
  <si>
    <t>起始本金（块）</t>
  </si>
  <si>
    <t>你一开始有多少钱</t>
  </si>
  <si>
    <t>每月定投（块）</t>
  </si>
  <si>
    <r>
      <rPr>
        <sz val="10"/>
        <color rgb="FF6B7280"/>
        <rFont val="Noto Sans CJK SC"/>
        <family val="2"/>
      </rPr>
      <t xml:space="preserve">每月固定投入多少（可以是 </t>
    </r>
    <r>
      <rPr>
        <sz val="10"/>
        <color rgb="FF6B7280"/>
        <rFont val="微软雅黑"/>
        <charset val="1"/>
      </rPr>
      <t>0</t>
    </r>
    <r>
      <rPr>
        <sz val="10"/>
        <color rgb="FF6B7280"/>
        <rFont val="Noto Sans CJK SC"/>
        <family val="2"/>
      </rPr>
      <t>）</t>
    </r>
  </si>
  <si>
    <r>
      <rPr>
        <sz val="11"/>
        <color rgb="FF000000"/>
        <rFont val="Noto Sans CJK SC"/>
        <family val="2"/>
      </rPr>
      <t>年化收益率（</t>
    </r>
    <r>
      <rPr>
        <sz val="11"/>
        <color rgb="FF000000"/>
        <rFont val="微软雅黑"/>
        <charset val="1"/>
      </rPr>
      <t>%</t>
    </r>
    <r>
      <rPr>
        <sz val="11"/>
        <color rgb="FF000000"/>
        <rFont val="Noto Sans CJK SC"/>
        <family val="2"/>
      </rPr>
      <t>）</t>
    </r>
  </si>
  <si>
    <r>
      <rPr>
        <sz val="10"/>
        <color rgb="FF6B7280"/>
        <rFont val="Noto Sans CJK SC"/>
        <family val="2"/>
      </rPr>
      <t xml:space="preserve">历史上股票指数基金约 </t>
    </r>
    <r>
      <rPr>
        <sz val="10"/>
        <color rgb="FF6B7280"/>
        <rFont val="微软雅黑"/>
        <charset val="1"/>
      </rPr>
      <t>7-10%</t>
    </r>
  </si>
  <si>
    <t>投资年数（年）</t>
  </si>
  <si>
    <r>
      <rPr>
        <sz val="10"/>
        <color rgb="FF6B7280"/>
        <rFont val="Noto Sans CJK SC"/>
        <family val="2"/>
      </rPr>
      <t xml:space="preserve">你打算投多久（最多 </t>
    </r>
    <r>
      <rPr>
        <sz val="10"/>
        <color rgb="FF6B7280"/>
        <rFont val="微软雅黑"/>
        <charset val="1"/>
      </rPr>
      <t xml:space="preserve">40 </t>
    </r>
    <r>
      <rPr>
        <sz val="10"/>
        <color rgb="FF6B7280"/>
        <rFont val="Noto Sans CJK SC"/>
        <family val="2"/>
      </rPr>
      <t>年）</t>
    </r>
  </si>
  <si>
    <t>📊 你的结果</t>
  </si>
  <si>
    <t>总投入</t>
  </si>
  <si>
    <t>最终金额</t>
  </si>
  <si>
    <t>复利赚到的</t>
  </si>
  <si>
    <t>翻了</t>
  </si>
  <si>
    <r>
      <rPr>
        <b/>
        <sz val="14"/>
        <color rgb="FF1E3A5F"/>
        <rFont val="Noto Sans CJK SC"/>
        <family val="2"/>
      </rPr>
      <t xml:space="preserve">📅 每年明细（从 </t>
    </r>
    <r>
      <rPr>
        <b/>
        <sz val="14"/>
        <color rgb="FF1E3A5F"/>
        <rFont val="微软雅黑"/>
        <charset val="1"/>
      </rPr>
      <t xml:space="preserve">0 </t>
    </r>
    <r>
      <rPr>
        <b/>
        <sz val="14"/>
        <color rgb="FF1E3A5F"/>
        <rFont val="Noto Sans CJK SC"/>
        <family val="2"/>
      </rPr>
      <t xml:space="preserve">到 </t>
    </r>
    <r>
      <rPr>
        <b/>
        <sz val="14"/>
        <color rgb="FF1E3A5F"/>
        <rFont val="微软雅黑"/>
        <charset val="1"/>
      </rPr>
      <t xml:space="preserve">40 </t>
    </r>
    <r>
      <rPr>
        <b/>
        <sz val="14"/>
        <color rgb="FF1E3A5F"/>
        <rFont val="Noto Sans CJK SC"/>
        <family val="2"/>
      </rPr>
      <t>年）</t>
    </r>
  </si>
  <si>
    <t>年份</t>
  </si>
  <si>
    <t>累计投入（块）</t>
  </si>
  <si>
    <t>账户金额（块）</t>
  </si>
  <si>
    <t>复利贡献（块）</t>
  </si>
  <si>
    <t>📖 想深入了解复利？阅读完整文章：</t>
  </si>
  <si>
    <t>https://thewealthnote.com/posts/what-is-compound-interest</t>
  </si>
  <si>
    <r>
      <rPr>
        <sz val="9"/>
        <color rgb="FFFFFFFF"/>
        <rFont val="微软雅黑"/>
        <charset val="1"/>
      </rPr>
      <t xml:space="preserve">© </t>
    </r>
    <r>
      <rPr>
        <sz val="9"/>
        <color rgb="FFFFFFFF"/>
        <rFont val="Noto Sans CJK SC"/>
        <family val="2"/>
      </rPr>
      <t xml:space="preserve">财富笔记 </t>
    </r>
    <r>
      <rPr>
        <sz val="9"/>
        <color rgb="FFFFFFFF"/>
        <rFont val="微软雅黑"/>
        <charset val="1"/>
      </rPr>
      <t xml:space="preserve">The Wealth Note · </t>
    </r>
    <r>
      <rPr>
        <sz val="9"/>
        <color rgb="FFFFFFFF"/>
        <rFont val="Noto Sans CJK SC"/>
        <family val="2"/>
      </rPr>
      <t>自由分享，禁止商业用途</t>
    </r>
  </si>
  <si>
    <r>
      <rPr>
        <b/>
        <sz val="22"/>
        <color rgb="FFFFFFFF"/>
        <rFont val="Noto Sans CJK SC"/>
        <family val="2"/>
      </rPr>
      <t xml:space="preserve">使用说明 </t>
    </r>
    <r>
      <rPr>
        <b/>
        <sz val="22"/>
        <color rgb="FFFFFFFF"/>
        <rFont val="微软雅黑"/>
        <charset val="1"/>
      </rPr>
      <t xml:space="preserve">· 3 </t>
    </r>
    <r>
      <rPr>
        <b/>
        <sz val="22"/>
        <color rgb="FFFFFFFF"/>
        <rFont val="Noto Sans CJK SC"/>
        <family val="2"/>
      </rPr>
      <t>个例子来玩</t>
    </r>
  </si>
  <si>
    <r>
      <rPr>
        <sz val="11"/>
        <color rgb="FFFFFFFF"/>
        <rFont val="Noto Sans CJK SC"/>
        <family val="2"/>
      </rPr>
      <t xml:space="preserve">切回「复利计算器」工作表，改 </t>
    </r>
    <r>
      <rPr>
        <sz val="11"/>
        <color rgb="FFFFFFFF"/>
        <rFont val="微软雅黑"/>
        <charset val="1"/>
      </rPr>
      <t xml:space="preserve">4 </t>
    </r>
    <r>
      <rPr>
        <sz val="11"/>
        <color rgb="FFFFFFFF"/>
        <rFont val="Noto Sans CJK SC"/>
        <family val="2"/>
      </rPr>
      <t>个米黄色单元格里的数字</t>
    </r>
  </si>
  <si>
    <t>👋 怎么用</t>
  </si>
  <si>
    <r>
      <rPr>
        <sz val="11"/>
        <color rgb="FF000000"/>
        <rFont val="微软雅黑"/>
        <charset val="1"/>
      </rPr>
      <t xml:space="preserve">1. </t>
    </r>
    <r>
      <rPr>
        <sz val="11"/>
        <color rgb="FF000000"/>
        <rFont val="Noto Sans CJK SC"/>
        <family val="2"/>
      </rPr>
      <t>切到「复利计算器」工作表</t>
    </r>
  </si>
  <si>
    <r>
      <rPr>
        <sz val="11"/>
        <color rgb="FF000000"/>
        <rFont val="微软雅黑"/>
        <charset val="1"/>
      </rPr>
      <t xml:space="preserve">3. </t>
    </r>
    <r>
      <rPr>
        <sz val="11"/>
        <color rgb="FF000000"/>
        <rFont val="Noto Sans CJK SC"/>
        <family val="2"/>
      </rPr>
      <t>蓝色和金色的结果框会自动算</t>
    </r>
  </si>
  <si>
    <r>
      <rPr>
        <sz val="11"/>
        <color rgb="FF000000"/>
        <rFont val="微软雅黑"/>
        <charset val="1"/>
      </rPr>
      <t xml:space="preserve">4. </t>
    </r>
    <r>
      <rPr>
        <sz val="11"/>
        <color rgb="FF000000"/>
        <rFont val="Noto Sans CJK SC"/>
        <family val="2"/>
      </rPr>
      <t xml:space="preserve">下面的年度表 </t>
    </r>
    <r>
      <rPr>
        <sz val="11"/>
        <color rgb="FF000000"/>
        <rFont val="微软雅黑"/>
        <charset val="1"/>
      </rPr>
      <t xml:space="preserve">+ </t>
    </r>
    <r>
      <rPr>
        <sz val="11"/>
        <color rgb="FF000000"/>
        <rFont val="Noto Sans CJK SC"/>
        <family val="2"/>
      </rPr>
      <t>右边的曲线图也会跟着变</t>
    </r>
  </si>
  <si>
    <t>⚠️ 黑色和深蓝色的数字是公式，别去改。改了就坏了。</t>
  </si>
  <si>
    <r>
      <rPr>
        <b/>
        <sz val="14"/>
        <color rgb="FF1E3A5F"/>
        <rFont val="微软雅黑"/>
        <charset val="1"/>
      </rPr>
      <t xml:space="preserve">🎯 3 </t>
    </r>
    <r>
      <rPr>
        <b/>
        <sz val="14"/>
        <color rgb="FF1E3A5F"/>
        <rFont val="Noto Sans CJK SC"/>
        <family val="2"/>
      </rPr>
      <t>个例子（对应第一篇文章里的案例）</t>
    </r>
  </si>
  <si>
    <r>
      <rPr>
        <b/>
        <sz val="11"/>
        <color rgb="FF1E3A5F"/>
        <rFont val="Noto Sans CJK SC"/>
        <family val="2"/>
      </rPr>
      <t xml:space="preserve">例子 </t>
    </r>
    <r>
      <rPr>
        <b/>
        <sz val="11"/>
        <color rgb="FF1E3A5F"/>
        <rFont val="微软雅黑"/>
        <charset val="1"/>
      </rPr>
      <t>1</t>
    </r>
    <r>
      <rPr>
        <b/>
        <sz val="11"/>
        <color rgb="FF1E3A5F"/>
        <rFont val="Noto Sans CJK SC"/>
        <family val="2"/>
      </rPr>
      <t xml:space="preserve">：每天 </t>
    </r>
    <r>
      <rPr>
        <b/>
        <sz val="11"/>
        <color rgb="FF1E3A5F"/>
        <rFont val="微软雅黑"/>
        <charset val="1"/>
      </rPr>
      <t xml:space="preserve">10 </t>
    </r>
    <r>
      <rPr>
        <b/>
        <sz val="11"/>
        <color rgb="FF1E3A5F"/>
        <rFont val="Noto Sans CJK SC"/>
        <family val="2"/>
      </rPr>
      <t>块（一杯奶茶钱）</t>
    </r>
  </si>
  <si>
    <r>
      <rPr>
        <sz val="11"/>
        <color rgb="FF000000"/>
        <rFont val="Noto Sans CJK SC"/>
        <family val="2"/>
      </rPr>
      <t xml:space="preserve">    本金：</t>
    </r>
    <r>
      <rPr>
        <sz val="11"/>
        <color rgb="FF000000"/>
        <rFont val="微软雅黑"/>
        <charset val="1"/>
      </rPr>
      <t xml:space="preserve">0 / </t>
    </r>
    <r>
      <rPr>
        <sz val="11"/>
        <color rgb="FF000000"/>
        <rFont val="Noto Sans CJK SC"/>
        <family val="2"/>
      </rPr>
      <t>每月：</t>
    </r>
    <r>
      <rPr>
        <sz val="11"/>
        <color rgb="FF000000"/>
        <rFont val="微软雅黑"/>
        <charset val="1"/>
      </rPr>
      <t xml:space="preserve">300 / </t>
    </r>
    <r>
      <rPr>
        <sz val="11"/>
        <color rgb="FF000000"/>
        <rFont val="Noto Sans CJK SC"/>
        <family val="2"/>
      </rPr>
      <t>年化：</t>
    </r>
    <r>
      <rPr>
        <sz val="11"/>
        <color rgb="FF000000"/>
        <rFont val="微软雅黑"/>
        <charset val="1"/>
      </rPr>
      <t xml:space="preserve">8 / </t>
    </r>
    <r>
      <rPr>
        <sz val="11"/>
        <color rgb="FF000000"/>
        <rFont val="Noto Sans CJK SC"/>
        <family val="2"/>
      </rPr>
      <t>年数：</t>
    </r>
    <r>
      <rPr>
        <sz val="11"/>
        <color rgb="FF000000"/>
        <rFont val="微软雅黑"/>
        <charset val="1"/>
      </rPr>
      <t>30</t>
    </r>
  </si>
  <si>
    <r>
      <rPr>
        <b/>
        <sz val="11"/>
        <color rgb="FFC9A961"/>
        <rFont val="微软雅黑"/>
        <charset val="1"/>
      </rPr>
      <t xml:space="preserve">    👉 30 </t>
    </r>
    <r>
      <rPr>
        <b/>
        <sz val="11"/>
        <color rgb="FFC9A961"/>
        <rFont val="Noto Sans CJK SC"/>
        <family val="2"/>
      </rPr>
      <t xml:space="preserve">年后约 </t>
    </r>
    <r>
      <rPr>
        <b/>
        <sz val="11"/>
        <color rgb="FFC9A961"/>
        <rFont val="微软雅黑"/>
        <charset val="1"/>
      </rPr>
      <t xml:space="preserve">44 </t>
    </r>
    <r>
      <rPr>
        <b/>
        <sz val="11"/>
        <color rgb="FFC9A961"/>
        <rFont val="Noto Sans CJK SC"/>
        <family val="2"/>
      </rPr>
      <t>万块。</t>
    </r>
  </si>
  <si>
    <r>
      <rPr>
        <b/>
        <sz val="11"/>
        <color rgb="FF1E3A5F"/>
        <rFont val="Noto Sans CJK SC"/>
        <family val="2"/>
      </rPr>
      <t xml:space="preserve">例子 </t>
    </r>
    <r>
      <rPr>
        <b/>
        <sz val="11"/>
        <color rgb="FF1E3A5F"/>
        <rFont val="微软雅黑"/>
        <charset val="1"/>
      </rPr>
      <t>2</t>
    </r>
    <r>
      <rPr>
        <b/>
        <sz val="11"/>
        <color rgb="FF1E3A5F"/>
        <rFont val="Noto Sans CJK SC"/>
        <family val="2"/>
      </rPr>
      <t>：</t>
    </r>
    <r>
      <rPr>
        <b/>
        <sz val="11"/>
        <color rgb="FF1E3A5F"/>
        <rFont val="微软雅黑"/>
        <charset val="1"/>
      </rPr>
      <t xml:space="preserve">25 </t>
    </r>
    <r>
      <rPr>
        <b/>
        <sz val="11"/>
        <color rgb="FF1E3A5F"/>
        <rFont val="Noto Sans CJK SC"/>
        <family val="2"/>
      </rPr>
      <t xml:space="preserve">岁 </t>
    </r>
    <r>
      <rPr>
        <b/>
        <sz val="11"/>
        <color rgb="FF1E3A5F"/>
        <rFont val="微软雅黑"/>
        <charset val="1"/>
      </rPr>
      <t xml:space="preserve">vs 35 </t>
    </r>
    <r>
      <rPr>
        <b/>
        <sz val="11"/>
        <color rgb="FF1E3A5F"/>
        <rFont val="Noto Sans CJK SC"/>
        <family val="2"/>
      </rPr>
      <t xml:space="preserve">岁（差 </t>
    </r>
    <r>
      <rPr>
        <b/>
        <sz val="11"/>
        <color rgb="FF1E3A5F"/>
        <rFont val="微软雅黑"/>
        <charset val="1"/>
      </rPr>
      <t xml:space="preserve">10 </t>
    </r>
    <r>
      <rPr>
        <b/>
        <sz val="11"/>
        <color rgb="FF1E3A5F"/>
        <rFont val="Noto Sans CJK SC"/>
        <family val="2"/>
      </rPr>
      <t>年的代价）</t>
    </r>
  </si>
  <si>
    <r>
      <rPr>
        <sz val="11"/>
        <color rgb="FF000000"/>
        <rFont val="微软雅黑"/>
        <charset val="1"/>
      </rPr>
      <t xml:space="preserve">    25 </t>
    </r>
    <r>
      <rPr>
        <sz val="11"/>
        <color rgb="FF000000"/>
        <rFont val="Noto Sans CJK SC"/>
        <family val="2"/>
      </rPr>
      <t xml:space="preserve">岁版：本金 </t>
    </r>
    <r>
      <rPr>
        <sz val="11"/>
        <color rgb="FF000000"/>
        <rFont val="微软雅黑"/>
        <charset val="1"/>
      </rPr>
      <t xml:space="preserve">0 / </t>
    </r>
    <r>
      <rPr>
        <sz val="11"/>
        <color rgb="FF000000"/>
        <rFont val="Noto Sans CJK SC"/>
        <family val="2"/>
      </rPr>
      <t>每月：</t>
    </r>
    <r>
      <rPr>
        <sz val="11"/>
        <color rgb="FF000000"/>
        <rFont val="微软雅黑"/>
        <charset val="1"/>
      </rPr>
      <t xml:space="preserve">500 / </t>
    </r>
    <r>
      <rPr>
        <sz val="11"/>
        <color rgb="FF000000"/>
        <rFont val="Noto Sans CJK SC"/>
        <family val="2"/>
      </rPr>
      <t>年化：</t>
    </r>
    <r>
      <rPr>
        <sz val="11"/>
        <color rgb="FF000000"/>
        <rFont val="微软雅黑"/>
        <charset val="1"/>
      </rPr>
      <t xml:space="preserve">8 / </t>
    </r>
    <r>
      <rPr>
        <sz val="11"/>
        <color rgb="FF000000"/>
        <rFont val="Noto Sans CJK SC"/>
        <family val="2"/>
      </rPr>
      <t>年数：</t>
    </r>
    <r>
      <rPr>
        <sz val="11"/>
        <color rgb="FF000000"/>
        <rFont val="微软雅黑"/>
        <charset val="1"/>
      </rPr>
      <t xml:space="preserve">40 → </t>
    </r>
    <r>
      <rPr>
        <sz val="11"/>
        <color rgb="FF000000"/>
        <rFont val="Noto Sans CJK SC"/>
        <family val="2"/>
      </rPr>
      <t xml:space="preserve">约 </t>
    </r>
    <r>
      <rPr>
        <sz val="11"/>
        <color rgb="FF000000"/>
        <rFont val="微软雅黑"/>
        <charset val="1"/>
      </rPr>
      <t xml:space="preserve">175 </t>
    </r>
    <r>
      <rPr>
        <sz val="11"/>
        <color rgb="FF000000"/>
        <rFont val="Noto Sans CJK SC"/>
        <family val="2"/>
      </rPr>
      <t>万</t>
    </r>
  </si>
  <si>
    <r>
      <rPr>
        <sz val="11"/>
        <color rgb="FF000000"/>
        <rFont val="微软雅黑"/>
        <charset val="1"/>
      </rPr>
      <t xml:space="preserve">    35 </t>
    </r>
    <r>
      <rPr>
        <sz val="11"/>
        <color rgb="FF000000"/>
        <rFont val="Noto Sans CJK SC"/>
        <family val="2"/>
      </rPr>
      <t xml:space="preserve">岁版：本金 </t>
    </r>
    <r>
      <rPr>
        <sz val="11"/>
        <color rgb="FF000000"/>
        <rFont val="微软雅黑"/>
        <charset val="1"/>
      </rPr>
      <t xml:space="preserve">0 / </t>
    </r>
    <r>
      <rPr>
        <sz val="11"/>
        <color rgb="FF000000"/>
        <rFont val="Noto Sans CJK SC"/>
        <family val="2"/>
      </rPr>
      <t>每月：</t>
    </r>
    <r>
      <rPr>
        <sz val="11"/>
        <color rgb="FF000000"/>
        <rFont val="微软雅黑"/>
        <charset val="1"/>
      </rPr>
      <t xml:space="preserve">500 / </t>
    </r>
    <r>
      <rPr>
        <sz val="11"/>
        <color rgb="FF000000"/>
        <rFont val="Noto Sans CJK SC"/>
        <family val="2"/>
      </rPr>
      <t>年化：</t>
    </r>
    <r>
      <rPr>
        <sz val="11"/>
        <color rgb="FF000000"/>
        <rFont val="微软雅黑"/>
        <charset val="1"/>
      </rPr>
      <t xml:space="preserve">8 / </t>
    </r>
    <r>
      <rPr>
        <sz val="11"/>
        <color rgb="FF000000"/>
        <rFont val="Noto Sans CJK SC"/>
        <family val="2"/>
      </rPr>
      <t>年数：</t>
    </r>
    <r>
      <rPr>
        <sz val="11"/>
        <color rgb="FF000000"/>
        <rFont val="微软雅黑"/>
        <charset val="1"/>
      </rPr>
      <t xml:space="preserve">30 → </t>
    </r>
    <r>
      <rPr>
        <sz val="11"/>
        <color rgb="FF000000"/>
        <rFont val="Noto Sans CJK SC"/>
        <family val="2"/>
      </rPr>
      <t xml:space="preserve">约 </t>
    </r>
    <r>
      <rPr>
        <sz val="11"/>
        <color rgb="FF000000"/>
        <rFont val="微软雅黑"/>
        <charset val="1"/>
      </rPr>
      <t xml:space="preserve">75 </t>
    </r>
    <r>
      <rPr>
        <sz val="11"/>
        <color rgb="FF000000"/>
        <rFont val="Noto Sans CJK SC"/>
        <family val="2"/>
      </rPr>
      <t>万</t>
    </r>
  </si>
  <si>
    <r>
      <rPr>
        <b/>
        <sz val="11"/>
        <color rgb="FFC9A961"/>
        <rFont val="Noto Sans CJK SC"/>
        <family val="2"/>
      </rPr>
      <t xml:space="preserve">    👉 只晚 </t>
    </r>
    <r>
      <rPr>
        <b/>
        <sz val="11"/>
        <color rgb="FFC9A961"/>
        <rFont val="微软雅黑"/>
        <charset val="1"/>
      </rPr>
      <t xml:space="preserve">10 </t>
    </r>
    <r>
      <rPr>
        <b/>
        <sz val="11"/>
        <color rgb="FFC9A961"/>
        <rFont val="Noto Sans CJK SC"/>
        <family val="2"/>
      </rPr>
      <t xml:space="preserve">年开始，少了 </t>
    </r>
    <r>
      <rPr>
        <b/>
        <sz val="11"/>
        <color rgb="FFC9A961"/>
        <rFont val="微软雅黑"/>
        <charset val="1"/>
      </rPr>
      <t xml:space="preserve">100 </t>
    </r>
    <r>
      <rPr>
        <b/>
        <sz val="11"/>
        <color rgb="FFC9A961"/>
        <rFont val="Noto Sans CJK SC"/>
        <family val="2"/>
      </rPr>
      <t>万。</t>
    </r>
  </si>
  <si>
    <r>
      <rPr>
        <b/>
        <sz val="11"/>
        <color rgb="FF1E3A5F"/>
        <rFont val="Noto Sans CJK SC"/>
        <family val="2"/>
      </rPr>
      <t xml:space="preserve">例子 </t>
    </r>
    <r>
      <rPr>
        <b/>
        <sz val="11"/>
        <color rgb="FF1E3A5F"/>
        <rFont val="微软雅黑"/>
        <charset val="1"/>
      </rPr>
      <t>3</t>
    </r>
    <r>
      <rPr>
        <b/>
        <sz val="11"/>
        <color rgb="FF1E3A5F"/>
        <rFont val="Noto Sans CJK SC"/>
        <family val="2"/>
      </rPr>
      <t xml:space="preserve">：年化 </t>
    </r>
    <r>
      <rPr>
        <b/>
        <sz val="11"/>
        <color rgb="FF1E3A5F"/>
        <rFont val="微软雅黑"/>
        <charset val="1"/>
      </rPr>
      <t>4% vs 8%</t>
    </r>
    <r>
      <rPr>
        <b/>
        <sz val="11"/>
        <color rgb="FF1E3A5F"/>
        <rFont val="Noto Sans CJK SC"/>
        <family val="2"/>
      </rPr>
      <t xml:space="preserve">（差 </t>
    </r>
    <r>
      <rPr>
        <b/>
        <sz val="11"/>
        <color rgb="FF1E3A5F"/>
        <rFont val="微软雅黑"/>
        <charset val="1"/>
      </rPr>
      <t xml:space="preserve">4 </t>
    </r>
    <r>
      <rPr>
        <b/>
        <sz val="11"/>
        <color rgb="FF1E3A5F"/>
        <rFont val="Noto Sans CJK SC"/>
        <family val="2"/>
      </rPr>
      <t>个百分点的代价）</t>
    </r>
  </si>
  <si>
    <r>
      <rPr>
        <sz val="11"/>
        <color rgb="FF000000"/>
        <rFont val="微软雅黑"/>
        <charset val="1"/>
      </rPr>
      <t xml:space="preserve">    4% </t>
    </r>
    <r>
      <rPr>
        <sz val="11"/>
        <color rgb="FF000000"/>
        <rFont val="Noto Sans CJK SC"/>
        <family val="2"/>
      </rPr>
      <t xml:space="preserve">版：本金 </t>
    </r>
    <r>
      <rPr>
        <sz val="11"/>
        <color rgb="FF000000"/>
        <rFont val="微软雅黑"/>
        <charset val="1"/>
      </rPr>
      <t xml:space="preserve">10000 / </t>
    </r>
    <r>
      <rPr>
        <sz val="11"/>
        <color rgb="FF000000"/>
        <rFont val="Noto Sans CJK SC"/>
        <family val="2"/>
      </rPr>
      <t>每月：</t>
    </r>
    <r>
      <rPr>
        <sz val="11"/>
        <color rgb="FF000000"/>
        <rFont val="微软雅黑"/>
        <charset val="1"/>
      </rPr>
      <t xml:space="preserve">0 / </t>
    </r>
    <r>
      <rPr>
        <sz val="11"/>
        <color rgb="FF000000"/>
        <rFont val="Noto Sans CJK SC"/>
        <family val="2"/>
      </rPr>
      <t>年化：</t>
    </r>
    <r>
      <rPr>
        <sz val="11"/>
        <color rgb="FF000000"/>
        <rFont val="微软雅黑"/>
        <charset val="1"/>
      </rPr>
      <t xml:space="preserve">4 / </t>
    </r>
    <r>
      <rPr>
        <sz val="11"/>
        <color rgb="FF000000"/>
        <rFont val="Noto Sans CJK SC"/>
        <family val="2"/>
      </rPr>
      <t>年数：</t>
    </r>
    <r>
      <rPr>
        <sz val="11"/>
        <color rgb="FF000000"/>
        <rFont val="微软雅黑"/>
        <charset val="1"/>
      </rPr>
      <t xml:space="preserve">30 → </t>
    </r>
    <r>
      <rPr>
        <sz val="11"/>
        <color rgb="FF000000"/>
        <rFont val="Noto Sans CJK SC"/>
        <family val="2"/>
      </rPr>
      <t xml:space="preserve">约 </t>
    </r>
    <r>
      <rPr>
        <sz val="11"/>
        <color rgb="FF000000"/>
        <rFont val="微软雅黑"/>
        <charset val="1"/>
      </rPr>
      <t xml:space="preserve">3.3 </t>
    </r>
    <r>
      <rPr>
        <sz val="11"/>
        <color rgb="FF000000"/>
        <rFont val="Noto Sans CJK SC"/>
        <family val="2"/>
      </rPr>
      <t>万</t>
    </r>
  </si>
  <si>
    <r>
      <rPr>
        <sz val="11"/>
        <color rgb="FF000000"/>
        <rFont val="微软雅黑"/>
        <charset val="1"/>
      </rPr>
      <t xml:space="preserve">    8% </t>
    </r>
    <r>
      <rPr>
        <sz val="11"/>
        <color rgb="FF000000"/>
        <rFont val="Noto Sans CJK SC"/>
        <family val="2"/>
      </rPr>
      <t xml:space="preserve">版：本金 </t>
    </r>
    <r>
      <rPr>
        <sz val="11"/>
        <color rgb="FF000000"/>
        <rFont val="微软雅黑"/>
        <charset val="1"/>
      </rPr>
      <t xml:space="preserve">10000 / </t>
    </r>
    <r>
      <rPr>
        <sz val="11"/>
        <color rgb="FF000000"/>
        <rFont val="Noto Sans CJK SC"/>
        <family val="2"/>
      </rPr>
      <t>每月：</t>
    </r>
    <r>
      <rPr>
        <sz val="11"/>
        <color rgb="FF000000"/>
        <rFont val="微软雅黑"/>
        <charset val="1"/>
      </rPr>
      <t xml:space="preserve">0 / </t>
    </r>
    <r>
      <rPr>
        <sz val="11"/>
        <color rgb="FF000000"/>
        <rFont val="Noto Sans CJK SC"/>
        <family val="2"/>
      </rPr>
      <t>年化：</t>
    </r>
    <r>
      <rPr>
        <sz val="11"/>
        <color rgb="FF000000"/>
        <rFont val="微软雅黑"/>
        <charset val="1"/>
      </rPr>
      <t xml:space="preserve">8 / </t>
    </r>
    <r>
      <rPr>
        <sz val="11"/>
        <color rgb="FF000000"/>
        <rFont val="Noto Sans CJK SC"/>
        <family val="2"/>
      </rPr>
      <t>年数：</t>
    </r>
    <r>
      <rPr>
        <sz val="11"/>
        <color rgb="FF000000"/>
        <rFont val="微软雅黑"/>
        <charset val="1"/>
      </rPr>
      <t xml:space="preserve">30 → </t>
    </r>
    <r>
      <rPr>
        <sz val="11"/>
        <color rgb="FF000000"/>
        <rFont val="Noto Sans CJK SC"/>
        <family val="2"/>
      </rPr>
      <t xml:space="preserve">约 </t>
    </r>
    <r>
      <rPr>
        <sz val="11"/>
        <color rgb="FF000000"/>
        <rFont val="微软雅黑"/>
        <charset val="1"/>
      </rPr>
      <t xml:space="preserve">10.9 </t>
    </r>
    <r>
      <rPr>
        <sz val="11"/>
        <color rgb="FF000000"/>
        <rFont val="Noto Sans CJK SC"/>
        <family val="2"/>
      </rPr>
      <t>万</t>
    </r>
  </si>
  <si>
    <r>
      <rPr>
        <b/>
        <sz val="11"/>
        <color rgb="FFC9A961"/>
        <rFont val="Noto Sans CJK SC"/>
        <family val="2"/>
      </rPr>
      <t xml:space="preserve">    👉 只差 </t>
    </r>
    <r>
      <rPr>
        <b/>
        <sz val="11"/>
        <color rgb="FFC9A961"/>
        <rFont val="微软雅黑"/>
        <charset val="1"/>
      </rPr>
      <t xml:space="preserve">4 </t>
    </r>
    <r>
      <rPr>
        <b/>
        <sz val="11"/>
        <color rgb="FFC9A961"/>
        <rFont val="Noto Sans CJK SC"/>
        <family val="2"/>
      </rPr>
      <t>个百分点，</t>
    </r>
    <r>
      <rPr>
        <b/>
        <sz val="11"/>
        <color rgb="FFC9A961"/>
        <rFont val="微软雅黑"/>
        <charset val="1"/>
      </rPr>
      <t xml:space="preserve">30 </t>
    </r>
    <r>
      <rPr>
        <b/>
        <sz val="11"/>
        <color rgb="FFC9A961"/>
        <rFont val="Noto Sans CJK SC"/>
        <family val="2"/>
      </rPr>
      <t xml:space="preserve">年后差 </t>
    </r>
    <r>
      <rPr>
        <b/>
        <sz val="11"/>
        <color rgb="FFC9A961"/>
        <rFont val="微软雅黑"/>
        <charset val="1"/>
      </rPr>
      <t xml:space="preserve">3 </t>
    </r>
    <r>
      <rPr>
        <b/>
        <sz val="11"/>
        <color rgb="FFC9A961"/>
        <rFont val="Noto Sans CJK SC"/>
        <family val="2"/>
      </rPr>
      <t>倍多。</t>
    </r>
  </si>
  <si>
    <t>📝 一些说明</t>
  </si>
  <si>
    <t>• 公式用「月复利」 — 每月利息加到本金继续算</t>
  </si>
  <si>
    <r>
      <rPr>
        <sz val="11"/>
        <color rgb="FF000000"/>
        <rFont val="Noto Sans CJK SC"/>
        <family val="2"/>
      </rPr>
      <t xml:space="preserve">• 年化 </t>
    </r>
    <r>
      <rPr>
        <sz val="11"/>
        <color rgb="FF000000"/>
        <rFont val="微软雅黑"/>
        <charset val="1"/>
      </rPr>
      <t xml:space="preserve">8% </t>
    </r>
    <r>
      <rPr>
        <sz val="11"/>
        <color rgb="FF000000"/>
        <rFont val="Noto Sans CJK SC"/>
        <family val="2"/>
      </rPr>
      <t>是过去几十年全球股票市场平均回报率的常见参考值</t>
    </r>
  </si>
  <si>
    <t>• 这是教育工具，不是投资建议</t>
  </si>
  <si>
    <t>• 实际投资有波动、手续费、税，曲线不会这么平滑</t>
  </si>
  <si>
    <r>
      <t xml:space="preserve">2. </t>
    </r>
    <r>
      <rPr>
        <sz val="11"/>
        <color rgb="FF000000"/>
        <rFont val="Noto Sans CJK SC"/>
        <family val="2"/>
      </rPr>
      <t xml:space="preserve">改 </t>
    </r>
    <r>
      <rPr>
        <sz val="11"/>
        <color rgb="FF000000"/>
        <rFont val="微软雅黑"/>
        <charset val="1"/>
      </rPr>
      <t xml:space="preserve">4 </t>
    </r>
    <r>
      <rPr>
        <sz val="11"/>
        <color rgb="FF000000"/>
        <rFont val="Noto Sans CJK SC"/>
        <family val="2"/>
      </rPr>
      <t xml:space="preserve">个米黄色单元格里的数字（本金 </t>
    </r>
    <r>
      <rPr>
        <sz val="11"/>
        <color rgb="FF000000"/>
        <rFont val="微软雅黑"/>
        <charset val="1"/>
      </rPr>
      <t xml:space="preserve">/ </t>
    </r>
    <r>
      <rPr>
        <sz val="11"/>
        <color rgb="FF000000"/>
        <rFont val="Noto Sans CJK SC"/>
        <family val="2"/>
      </rPr>
      <t xml:space="preserve">每月投入 </t>
    </r>
    <r>
      <rPr>
        <sz val="11"/>
        <color rgb="FF000000"/>
        <rFont val="微软雅黑"/>
        <charset val="1"/>
      </rPr>
      <t xml:space="preserve">/ </t>
    </r>
    <r>
      <rPr>
        <sz val="11"/>
        <color rgb="FF000000"/>
        <rFont val="Noto Sans CJK SC"/>
        <family val="2"/>
      </rPr>
      <t xml:space="preserve">年化 </t>
    </r>
    <r>
      <rPr>
        <sz val="11"/>
        <color rgb="FF000000"/>
        <rFont val="微软雅黑"/>
        <charset val="1"/>
      </rPr>
      <t xml:space="preserve">/ </t>
    </r>
    <r>
      <rPr>
        <sz val="11"/>
        <color rgb="FF000000"/>
        <rFont val="Noto Sans CJK SC"/>
        <family val="2"/>
      </rPr>
      <t>年数）</t>
    </r>
  </si>
  <si>
    <t>• 每月投入假设是月底投入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</si>
</sst>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\x"/>
  </numFmts>
  <fonts count="26">
    <font>
      <sz val="11"/>
      <color theme="1"/>
      <name val="Calibri"/>
      <family val="2"/>
      <charset val="1"/>
    </font>
    <font>
      <b/>
      <sz val="22"/>
      <color rgb="FFFFFFFF"/>
      <name val="Noto Sans CJK SC"/>
      <family val="2"/>
    </font>
    <font>
      <b/>
      <sz val="22"/>
      <color rgb="FFFFFFFF"/>
      <name val="微软雅黑"/>
      <charset val="1"/>
    </font>
    <font>
      <sz val="11"/>
      <color rgb="FFFFFFFF"/>
      <name val="微软雅黑"/>
      <charset val="1"/>
    </font>
    <font>
      <sz val="11"/>
      <color rgb="FFFFFFFF"/>
      <name val="Noto Sans CJK SC"/>
      <family val="2"/>
    </font>
    <font>
      <b/>
      <sz val="14"/>
      <color rgb="FF1E3A5F"/>
      <name val="Noto Sans CJK SC"/>
      <family val="2"/>
    </font>
    <font>
      <sz val="11"/>
      <color rgb="FF000000"/>
      <name val="Noto Sans CJK SC"/>
      <family val="2"/>
    </font>
    <font>
      <b/>
      <sz val="14"/>
      <color rgb="FF0000FF"/>
      <name val="微软雅黑"/>
      <charset val="1"/>
    </font>
    <font>
      <sz val="10"/>
      <color rgb="FF6B7280"/>
      <name val="Noto Sans CJK SC"/>
      <family val="2"/>
    </font>
    <font>
      <sz val="10"/>
      <color rgb="FF6B7280"/>
      <name val="微软雅黑"/>
      <charset val="1"/>
    </font>
    <font>
      <sz val="11"/>
      <color rgb="FF000000"/>
      <name val="微软雅黑"/>
      <charset val="1"/>
    </font>
    <font>
      <sz val="11"/>
      <color rgb="FF6B7280"/>
      <name val="Noto Sans CJK SC"/>
      <family val="2"/>
    </font>
    <font>
      <b/>
      <sz val="18"/>
      <color rgb="FF1E3A5F"/>
      <name val="微软雅黑"/>
      <charset val="1"/>
    </font>
    <font>
      <b/>
      <sz val="18"/>
      <color rgb="FF000000"/>
      <name val="微软雅黑"/>
      <charset val="1"/>
    </font>
    <font>
      <b/>
      <sz val="14"/>
      <color rgb="FF1E3A5F"/>
      <name val="微软雅黑"/>
      <charset val="1"/>
    </font>
    <font>
      <b/>
      <sz val="11"/>
      <color rgb="FFFFFFFF"/>
      <name val="Noto Sans CJK SC"/>
      <family val="2"/>
    </font>
    <font>
      <sz val="10"/>
      <color rgb="FF000000"/>
      <name val="微软雅黑"/>
      <charset val="1"/>
    </font>
    <font>
      <b/>
      <sz val="10"/>
      <color rgb="FF1E3A5F"/>
      <name val="微软雅黑"/>
      <charset val="1"/>
    </font>
    <font>
      <u/>
      <sz val="10"/>
      <color rgb="FF1E3A5F"/>
      <name val="微软雅黑"/>
      <charset val="1"/>
    </font>
    <font>
      <sz val="9"/>
      <color rgb="FFFFFFFF"/>
      <name val="微软雅黑"/>
      <charset val="1"/>
    </font>
    <font>
      <sz val="9"/>
      <color rgb="FFFFFFFF"/>
      <name val="Noto Sans CJK SC"/>
      <family val="2"/>
    </font>
    <font>
      <i/>
      <sz val="10"/>
      <color rgb="FFC00000"/>
      <name val="Noto Sans CJK SC"/>
      <family val="2"/>
    </font>
    <font>
      <b/>
      <sz val="11"/>
      <color rgb="FF1E3A5F"/>
      <name val="Noto Sans CJK SC"/>
      <family val="2"/>
    </font>
    <font>
      <b/>
      <sz val="11"/>
      <color rgb="FF1E3A5F"/>
      <name val="微软雅黑"/>
      <charset val="1"/>
    </font>
    <font>
      <b/>
      <sz val="11"/>
      <color rgb="FFC9A961"/>
      <name val="微软雅黑"/>
      <charset val="1"/>
    </font>
    <font>
      <b/>
      <sz val="11"/>
      <color rgb="FFC9A961"/>
      <name val="Noto Sans CJK SC"/>
      <family val="2"/>
    </font>
  </fonts>
  <fills count="7">
    <fill>
      <patternFill patternType="none"/>
    </fill>
    <fill>
      <patternFill patternType="gray125"/>
    </fill>
    <fill>
      <patternFill patternType="solid">
        <fgColor rgb="FF1E3A5F"/>
        <bgColor rgb="FF333333"/>
      </patternFill>
    </fill>
    <fill>
      <patternFill patternType="solid">
        <fgColor rgb="FFFFF8E7"/>
        <bgColor rgb="FFFDF7E8"/>
      </patternFill>
    </fill>
    <fill>
      <patternFill patternType="solid">
        <fgColor rgb="FFE8F0F7"/>
        <bgColor rgb="FFFDF7E8"/>
      </patternFill>
    </fill>
    <fill>
      <patternFill patternType="solid">
        <fgColor rgb="FFC9A961"/>
        <bgColor rgb="FFFFCC99"/>
      </patternFill>
    </fill>
    <fill>
      <patternFill patternType="solid">
        <fgColor rgb="FFFDF7E8"/>
        <bgColor rgb="FFFFF8E7"/>
      </patternFill>
    </fill>
  </fills>
  <borders count="2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6" fillId="0" borderId="0" xfId="0" applyFont="1"/>
    <xf numFmtId="3" fontId="7" fillId="3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11" fillId="4" borderId="0" xfId="0" applyFont="1" applyFill="1" applyAlignment="1">
      <alignment horizontal="left" vertical="center" indent="2"/>
    </xf>
    <xf numFmtId="3" fontId="12" fillId="4" borderId="0" xfId="0" applyNumberFormat="1" applyFont="1" applyFill="1" applyAlignment="1">
      <alignment horizontal="right" vertical="center" indent="2"/>
    </xf>
    <xf numFmtId="0" fontId="11" fillId="5" borderId="0" xfId="0" applyFont="1" applyFill="1" applyAlignment="1">
      <alignment horizontal="left" vertical="center" indent="2"/>
    </xf>
    <xf numFmtId="3" fontId="13" fillId="5" borderId="0" xfId="0" applyNumberFormat="1" applyFont="1" applyFill="1" applyAlignment="1">
      <alignment horizontal="right" vertical="center" indent="2"/>
    </xf>
    <xf numFmtId="164" fontId="12" fillId="4" borderId="0" xfId="0" applyNumberFormat="1" applyFont="1" applyFill="1" applyAlignment="1">
      <alignment horizontal="right" vertical="center" indent="2"/>
    </xf>
    <xf numFmtId="0" fontId="15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3" fontId="16" fillId="0" borderId="1" xfId="0" applyNumberFormat="1" applyFont="1" applyBorder="1" applyAlignment="1">
      <alignment horizontal="right" indent="1"/>
    </xf>
    <xf numFmtId="3" fontId="17" fillId="0" borderId="1" xfId="0" applyNumberFormat="1" applyFont="1" applyBorder="1" applyAlignment="1">
      <alignment horizontal="right" indent="1"/>
    </xf>
    <xf numFmtId="0" fontId="5" fillId="0" borderId="0" xfId="0" applyFont="1"/>
    <xf numFmtId="0" fontId="10" fillId="0" borderId="0" xfId="0" applyFont="1"/>
    <xf numFmtId="0" fontId="21" fillId="0" borderId="0" xfId="0" applyFont="1"/>
    <xf numFmtId="0" fontId="14" fillId="0" borderId="0" xfId="0" applyFont="1"/>
    <xf numFmtId="0" fontId="22" fillId="0" borderId="0" xfId="0" applyFont="1"/>
    <xf numFmtId="0" fontId="24" fillId="6" borderId="0" xfId="0" applyFont="1" applyFill="1"/>
    <xf numFmtId="0" fontId="25" fillId="6" borderId="0" xfId="0" applyFont="1" applyFill="1"/>
    <xf numFmtId="0" fontId="11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78787"/>
      <rgbColor rgb="FF9999FF"/>
      <rgbColor rgb="FF993366"/>
      <rgbColor rgb="FFFFF8E7"/>
      <rgbColor rgb="FFE8F0F7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F7E8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C9A961"/>
      <rgbColor rgb="FF1E3A5F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zh-CN" altLang="en-US" sz="1800" b="1" strike="noStrike" spc="-1">
                <a:solidFill>
                  <a:srgbClr val="000000"/>
                </a:solidFill>
                <a:latin typeface="Calibri"/>
              </a:rPr>
              <a:t>你的钱随时间增长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复利计算器!$C$17</c:f>
              <c:strCache>
                <c:ptCount val="1"/>
                <c:pt idx="0">
                  <c:v>累计投入（块）</c:v>
                </c:pt>
              </c:strCache>
            </c:strRef>
          </c:tx>
          <c:spPr>
            <a:ln w="20160">
              <a:solidFill>
                <a:srgbClr val="6B728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复利计算器!$B$18:$B$58</c:f>
              <c:numCache>
                <c:formatCode>General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cat>
          <c:val>
            <c:numRef>
              <c:f>复利计算器!$C$18:$C$58</c:f>
              <c:numCache>
                <c:formatCode>#,##0</c:formatCode>
                <c:ptCount val="41"/>
                <c:pt idx="0">
                  <c:v>10000</c:v>
                </c:pt>
                <c:pt idx="1">
                  <c:v>16000</c:v>
                </c:pt>
                <c:pt idx="2">
                  <c:v>22000</c:v>
                </c:pt>
                <c:pt idx="3">
                  <c:v>28000</c:v>
                </c:pt>
                <c:pt idx="4">
                  <c:v>34000</c:v>
                </c:pt>
                <c:pt idx="5">
                  <c:v>40000</c:v>
                </c:pt>
                <c:pt idx="6">
                  <c:v>46000</c:v>
                </c:pt>
                <c:pt idx="7">
                  <c:v>52000</c:v>
                </c:pt>
                <c:pt idx="8">
                  <c:v>58000</c:v>
                </c:pt>
                <c:pt idx="9">
                  <c:v>64000</c:v>
                </c:pt>
                <c:pt idx="10">
                  <c:v>70000</c:v>
                </c:pt>
                <c:pt idx="11">
                  <c:v>76000</c:v>
                </c:pt>
                <c:pt idx="12">
                  <c:v>82000</c:v>
                </c:pt>
                <c:pt idx="13">
                  <c:v>88000</c:v>
                </c:pt>
                <c:pt idx="14">
                  <c:v>94000</c:v>
                </c:pt>
                <c:pt idx="15">
                  <c:v>100000</c:v>
                </c:pt>
                <c:pt idx="16">
                  <c:v>106000</c:v>
                </c:pt>
                <c:pt idx="17">
                  <c:v>112000</c:v>
                </c:pt>
                <c:pt idx="18">
                  <c:v>118000</c:v>
                </c:pt>
                <c:pt idx="19">
                  <c:v>124000</c:v>
                </c:pt>
                <c:pt idx="20">
                  <c:v>130000</c:v>
                </c:pt>
                <c:pt idx="21">
                  <c:v>136000</c:v>
                </c:pt>
                <c:pt idx="22">
                  <c:v>142000</c:v>
                </c:pt>
                <c:pt idx="23">
                  <c:v>148000</c:v>
                </c:pt>
                <c:pt idx="24">
                  <c:v>154000</c:v>
                </c:pt>
                <c:pt idx="25">
                  <c:v>160000</c:v>
                </c:pt>
                <c:pt idx="26">
                  <c:v>166000</c:v>
                </c:pt>
                <c:pt idx="27">
                  <c:v>172000</c:v>
                </c:pt>
                <c:pt idx="28">
                  <c:v>178000</c:v>
                </c:pt>
                <c:pt idx="29">
                  <c:v>184000</c:v>
                </c:pt>
                <c:pt idx="30">
                  <c:v>190000</c:v>
                </c:pt>
                <c:pt idx="31">
                  <c:v>196000</c:v>
                </c:pt>
                <c:pt idx="32">
                  <c:v>202000</c:v>
                </c:pt>
                <c:pt idx="33">
                  <c:v>208000</c:v>
                </c:pt>
                <c:pt idx="34">
                  <c:v>214000</c:v>
                </c:pt>
                <c:pt idx="35">
                  <c:v>220000</c:v>
                </c:pt>
                <c:pt idx="36">
                  <c:v>226000</c:v>
                </c:pt>
                <c:pt idx="37">
                  <c:v>232000</c:v>
                </c:pt>
                <c:pt idx="38">
                  <c:v>238000</c:v>
                </c:pt>
                <c:pt idx="39">
                  <c:v>244000</c:v>
                </c:pt>
                <c:pt idx="40">
                  <c:v>250000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95D-4C8E-8C43-596BC6ED58E2}"/>
            </c:ext>
          </c:extLst>
        </c:ser>
        <c:ser>
          <c:idx val="1"/>
          <c:order val="1"/>
          <c:tx>
            <c:strRef>
              <c:f>复利计算器!$D$17</c:f>
              <c:strCache>
                <c:ptCount val="1"/>
                <c:pt idx="0">
                  <c:v>账户金额（块）</c:v>
                </c:pt>
              </c:strCache>
            </c:strRef>
          </c:tx>
          <c:spPr>
            <a:ln w="28080">
              <a:solidFill>
                <a:srgbClr val="C9A961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复利计算器!$B$18:$B$58</c:f>
              <c:numCache>
                <c:formatCode>General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cat>
          <c:val>
            <c:numRef>
              <c:f>复利计算器!$D$18:$D$58</c:f>
              <c:numCache>
                <c:formatCode>#,##0</c:formatCode>
                <c:ptCount val="41"/>
                <c:pt idx="0">
                  <c:v>10000</c:v>
                </c:pt>
                <c:pt idx="1">
                  <c:v>17054.958078638352</c:v>
                </c:pt>
                <c:pt idx="2">
                  <c:v>24695.474198351352</c:v>
                </c:pt>
                <c:pt idx="3">
                  <c:v>32970.149387755344</c:v>
                </c:pt>
                <c:pt idx="4">
                  <c:v>41931.618536872222</c:v>
                </c:pt>
                <c:pt idx="5">
                  <c:v>51636.885205636514</c:v>
                </c:pt>
                <c:pt idx="6">
                  <c:v>62147.684221343603</c:v>
                </c:pt>
                <c:pt idx="7">
                  <c:v>73530.874371507249</c:v>
                </c:pt>
                <c:pt idx="8">
                  <c:v>85858.863690030586</c:v>
                </c:pt>
                <c:pt idx="9">
                  <c:v>99210.070041919593</c:v>
                </c:pt>
                <c:pt idx="10">
                  <c:v>113669.41993630072</c:v>
                </c:pt>
                <c:pt idx="11">
                  <c:v>129328.88874067267</c:v>
                </c:pt>
                <c:pt idx="12">
                  <c:v>146288.0857326751</c:v>
                </c:pt>
                <c:pt idx="13">
                  <c:v>164654.88771086506</c:v>
                </c:pt>
                <c:pt idx="14">
                  <c:v>184546.12519487611</c:v>
                </c:pt>
                <c:pt idx="15">
                  <c:v>206088.32557985108</c:v>
                </c:pt>
                <c:pt idx="16">
                  <c:v>229418.51797232754</c:v>
                </c:pt>
                <c:pt idx="17">
                  <c:v>254685.10482710379</c:v>
                </c:pt>
                <c:pt idx="18">
                  <c:v>282048.80592953571</c:v>
                </c:pt>
                <c:pt idx="19">
                  <c:v>311683.6807278975</c:v>
                </c:pt>
                <c:pt idx="20">
                  <c:v>343778.23551882571</c:v>
                </c:pt>
                <c:pt idx="21">
                  <c:v>378536.62252860755</c:v>
                </c:pt>
                <c:pt idx="22">
                  <c:v>416179.93851762568</c:v>
                </c:pt>
                <c:pt idx="23">
                  <c:v>456947.63116833172</c:v>
                </c:pt>
                <c:pt idx="24">
                  <c:v>501099.02220272651</c:v>
                </c:pt>
                <c:pt idx="25">
                  <c:v>548914.95691784157</c:v>
                </c:pt>
                <c:pt idx="26">
                  <c:v>600699.59063185134</c:v>
                </c:pt>
                <c:pt idx="27">
                  <c:v>656782.32340433134</c:v>
                </c:pt>
                <c:pt idx="28">
                  <c:v>717519.89533734485</c:v>
                </c:pt>
                <c:pt idx="29">
                  <c:v>783298.65578548366</c:v>
                </c:pt>
                <c:pt idx="30">
                  <c:v>854537.02090922766</c:v>
                </c:pt>
                <c:pt idx="31">
                  <c:v>931688.13520401588</c:v>
                </c:pt>
                <c:pt idx="32">
                  <c:v>1015242.753934921</c:v>
                </c:pt>
                <c:pt idx="33">
                  <c:v>1105732.3648119809</c:v>
                </c:pt>
                <c:pt idx="34">
                  <c:v>1203732.5687630405</c:v>
                </c:pt>
                <c:pt idx="35">
                  <c:v>1309866.7413090731</c:v>
                </c:pt>
                <c:pt idx="36">
                  <c:v>1424809.9978318494</c:v>
                </c:pt>
                <c:pt idx="37">
                  <c:v>1549293.4879568659</c:v>
                </c:pt>
                <c:pt idx="38">
                  <c:v>1684109.0463679361</c:v>
                </c:pt>
                <c:pt idx="39">
                  <c:v>1830114.2296371041</c:v>
                </c:pt>
                <c:pt idx="40">
                  <c:v>1988237.7711089533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95D-4C8E-8C43-596BC6ED5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48547677"/>
        <c:axId val="23896438"/>
      </c:lineChart>
      <c:catAx>
        <c:axId val="4854767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zh-CN" altLang="en-US" sz="1000" b="1" strike="noStrike" spc="-1">
                    <a:solidFill>
                      <a:srgbClr val="000000"/>
                    </a:solidFill>
                    <a:latin typeface="Calibri"/>
                  </a:rPr>
                  <a:t>年份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3896438"/>
        <c:crosses val="autoZero"/>
        <c:auto val="1"/>
        <c:lblAlgn val="ctr"/>
        <c:lblOffset val="100"/>
        <c:noMultiLvlLbl val="0"/>
      </c:catAx>
      <c:valAx>
        <c:axId val="2389643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zh-CN" altLang="en-US" sz="1000" b="1" strike="noStrike" spc="-1">
                    <a:solidFill>
                      <a:srgbClr val="000000"/>
                    </a:solidFill>
                    <a:latin typeface="Calibri"/>
                  </a:rPr>
                  <a:t>金额（块）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48547677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15</xdr:col>
      <xdr:colOff>290160</xdr:colOff>
      <xdr:row>13</xdr:row>
      <xdr:rowOff>513720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thewealthnote.com/posts/what-is-compound-interes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thewealthnote.com/posts/what-is-compound-intere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3"/>
  <sheetViews>
    <sheetView showGridLines="0" tabSelected="1" zoomScaleNormal="100" workbookViewId="0">
      <selection activeCell="B2" sqref="B2:K2"/>
    </sheetView>
  </sheetViews>
  <sheetFormatPr defaultColWidth="8.6640625" defaultRowHeight="14.4"/>
  <cols>
    <col min="1" max="1" width="2" customWidth="1"/>
    <col min="2" max="2" width="22" customWidth="1"/>
    <col min="3" max="3" width="25.44140625" bestFit="1" customWidth="1"/>
    <col min="4" max="5" width="22" customWidth="1"/>
    <col min="6" max="6" width="25.44140625" bestFit="1" customWidth="1"/>
    <col min="7" max="7" width="4" customWidth="1"/>
    <col min="8" max="11" width="12" customWidth="1"/>
  </cols>
  <sheetData>
    <row r="1" spans="2:11" ht="7.5" customHeight="1"/>
    <row r="2" spans="2:11" ht="37.5" customHeight="1">
      <c r="B2" s="23" t="s">
        <v>0</v>
      </c>
      <c r="C2" s="23"/>
      <c r="D2" s="23"/>
      <c r="E2" s="23"/>
      <c r="F2" s="23"/>
      <c r="G2" s="23"/>
      <c r="H2" s="23"/>
      <c r="I2" s="23"/>
      <c r="J2" s="23"/>
      <c r="K2" s="23"/>
    </row>
    <row r="3" spans="2:11" ht="21.75" customHeight="1">
      <c r="B3" s="24" t="s">
        <v>1</v>
      </c>
      <c r="C3" s="24"/>
      <c r="D3" s="24"/>
      <c r="E3" s="24"/>
      <c r="F3" s="24"/>
      <c r="G3" s="24"/>
      <c r="H3" s="24"/>
      <c r="I3" s="24"/>
      <c r="J3" s="24"/>
      <c r="K3" s="24"/>
    </row>
    <row r="4" spans="2:11" ht="18" customHeight="1"/>
    <row r="5" spans="2:11" ht="30" customHeight="1">
      <c r="B5" s="25" t="s">
        <v>2</v>
      </c>
      <c r="C5" s="25"/>
      <c r="D5" s="25"/>
      <c r="E5" s="25"/>
      <c r="F5" s="25"/>
    </row>
    <row r="6" spans="2:11" ht="24" customHeight="1">
      <c r="B6" s="1" t="s">
        <v>3</v>
      </c>
      <c r="C6" s="2">
        <v>10000</v>
      </c>
      <c r="D6" s="3" t="s">
        <v>4</v>
      </c>
    </row>
    <row r="7" spans="2:11" ht="24" customHeight="1">
      <c r="B7" s="1" t="s">
        <v>5</v>
      </c>
      <c r="C7" s="2">
        <v>500</v>
      </c>
      <c r="D7" s="3" t="s">
        <v>6</v>
      </c>
    </row>
    <row r="8" spans="2:11" ht="24" customHeight="1">
      <c r="B8" s="1" t="s">
        <v>7</v>
      </c>
      <c r="C8" s="2">
        <v>8</v>
      </c>
      <c r="D8" s="3" t="s">
        <v>8</v>
      </c>
    </row>
    <row r="9" spans="2:11" ht="24" customHeight="1">
      <c r="B9" s="1" t="s">
        <v>9</v>
      </c>
      <c r="C9" s="2">
        <v>30</v>
      </c>
      <c r="D9" s="3" t="s">
        <v>10</v>
      </c>
    </row>
    <row r="10" spans="2:11" ht="19.5" customHeight="1"/>
    <row r="11" spans="2:11" ht="30" customHeight="1">
      <c r="B11" s="25" t="s">
        <v>11</v>
      </c>
      <c r="C11" s="25"/>
      <c r="D11" s="25"/>
      <c r="E11" s="25"/>
      <c r="F11" s="25"/>
      <c r="G11" s="25"/>
      <c r="H11" s="25"/>
      <c r="I11" s="25"/>
      <c r="J11" s="25"/>
      <c r="K11" s="25"/>
    </row>
    <row r="12" spans="2:11" ht="49.5" customHeight="1">
      <c r="B12" s="4" t="s">
        <v>12</v>
      </c>
      <c r="C12" s="5">
        <f>$C$6+$C$7*12*$C$9</f>
        <v>190000</v>
      </c>
      <c r="E12" s="6" t="s">
        <v>13</v>
      </c>
      <c r="F12" s="7">
        <f>$C$6*(1+($C$8/100/12))^(12*$C$9)+$C$7*(((1+($C$8/100/12))^(12*$C$9)-1)/($C$8/100/12))</f>
        <v>854537.02090922766</v>
      </c>
    </row>
    <row r="13" spans="2:11" ht="18" customHeight="1"/>
    <row r="14" spans="2:11" ht="49.5" customHeight="1">
      <c r="B14" s="4" t="s">
        <v>14</v>
      </c>
      <c r="C14" s="5">
        <f>F12-C12</f>
        <v>664537.02090922766</v>
      </c>
      <c r="E14" s="4" t="s">
        <v>15</v>
      </c>
      <c r="F14" s="8">
        <f>F12/C12</f>
        <v>4.4975632679433035</v>
      </c>
    </row>
    <row r="15" spans="2:11" ht="24.75" customHeight="1"/>
    <row r="16" spans="2:11" ht="27.75" customHeight="1">
      <c r="B16" s="25" t="s">
        <v>16</v>
      </c>
      <c r="C16" s="25"/>
      <c r="D16" s="25"/>
      <c r="E16" s="25"/>
      <c r="F16" s="25"/>
      <c r="G16" s="25"/>
      <c r="H16" s="25"/>
      <c r="I16" s="25"/>
      <c r="J16" s="25"/>
      <c r="K16" s="25"/>
    </row>
    <row r="17" spans="2:5" ht="31.5" customHeight="1">
      <c r="B17" s="9" t="s">
        <v>17</v>
      </c>
      <c r="C17" s="9" t="s">
        <v>18</v>
      </c>
      <c r="D17" s="9" t="s">
        <v>19</v>
      </c>
      <c r="E17" s="9" t="s">
        <v>20</v>
      </c>
    </row>
    <row r="18" spans="2:5" ht="18" customHeight="1">
      <c r="B18" s="10">
        <v>0</v>
      </c>
      <c r="C18" s="11">
        <f t="shared" ref="C18:C58" si="0">$C$6+$C$7*12*B18</f>
        <v>10000</v>
      </c>
      <c r="D18" s="12">
        <f>$C$6</f>
        <v>10000</v>
      </c>
      <c r="E18" s="11">
        <f t="shared" ref="E18:E58" si="1">D18-C18</f>
        <v>0</v>
      </c>
    </row>
    <row r="19" spans="2:5" ht="18" customHeight="1">
      <c r="B19" s="10">
        <v>1</v>
      </c>
      <c r="C19" s="11">
        <f t="shared" si="0"/>
        <v>16000</v>
      </c>
      <c r="D19" s="12">
        <f t="shared" ref="D19:D58" si="2">$C$6*(1+($C$8/100/12))^(12*B19)+$C$7*(((1+($C$8/100/12))^(12*B19)-1)/($C$8/100/12))</f>
        <v>17054.958078638352</v>
      </c>
      <c r="E19" s="11">
        <f t="shared" si="1"/>
        <v>1054.9580786383522</v>
      </c>
    </row>
    <row r="20" spans="2:5" ht="18" customHeight="1">
      <c r="B20" s="10">
        <v>2</v>
      </c>
      <c r="C20" s="11">
        <f t="shared" si="0"/>
        <v>22000</v>
      </c>
      <c r="D20" s="12">
        <f t="shared" si="2"/>
        <v>24695.474198351352</v>
      </c>
      <c r="E20" s="11">
        <f t="shared" si="1"/>
        <v>2695.4741983513522</v>
      </c>
    </row>
    <row r="21" spans="2:5" ht="18" customHeight="1">
      <c r="B21" s="10">
        <v>3</v>
      </c>
      <c r="C21" s="11">
        <f t="shared" si="0"/>
        <v>28000</v>
      </c>
      <c r="D21" s="12">
        <f t="shared" si="2"/>
        <v>32970.149387755344</v>
      </c>
      <c r="E21" s="11">
        <f t="shared" si="1"/>
        <v>4970.1493877553439</v>
      </c>
    </row>
    <row r="22" spans="2:5" ht="18" customHeight="1">
      <c r="B22" s="10">
        <v>4</v>
      </c>
      <c r="C22" s="11">
        <f t="shared" si="0"/>
        <v>34000</v>
      </c>
      <c r="D22" s="12">
        <f t="shared" si="2"/>
        <v>41931.618536872222</v>
      </c>
      <c r="E22" s="11">
        <f t="shared" si="1"/>
        <v>7931.6185368722217</v>
      </c>
    </row>
    <row r="23" spans="2:5" ht="18" customHeight="1">
      <c r="B23" s="10">
        <v>5</v>
      </c>
      <c r="C23" s="11">
        <f t="shared" si="0"/>
        <v>40000</v>
      </c>
      <c r="D23" s="12">
        <f t="shared" si="2"/>
        <v>51636.885205636514</v>
      </c>
      <c r="E23" s="11">
        <f t="shared" si="1"/>
        <v>11636.885205636514</v>
      </c>
    </row>
    <row r="24" spans="2:5" ht="18" customHeight="1">
      <c r="B24" s="10">
        <v>6</v>
      </c>
      <c r="C24" s="11">
        <f t="shared" si="0"/>
        <v>46000</v>
      </c>
      <c r="D24" s="12">
        <f t="shared" si="2"/>
        <v>62147.684221343603</v>
      </c>
      <c r="E24" s="11">
        <f t="shared" si="1"/>
        <v>16147.684221343603</v>
      </c>
    </row>
    <row r="25" spans="2:5" ht="18" customHeight="1">
      <c r="B25" s="10">
        <v>7</v>
      </c>
      <c r="C25" s="11">
        <f t="shared" si="0"/>
        <v>52000</v>
      </c>
      <c r="D25" s="12">
        <f t="shared" si="2"/>
        <v>73530.874371507249</v>
      </c>
      <c r="E25" s="11">
        <f t="shared" si="1"/>
        <v>21530.874371507249</v>
      </c>
    </row>
    <row r="26" spans="2:5" ht="18" customHeight="1">
      <c r="B26" s="10">
        <v>8</v>
      </c>
      <c r="C26" s="11">
        <f t="shared" si="0"/>
        <v>58000</v>
      </c>
      <c r="D26" s="12">
        <f t="shared" si="2"/>
        <v>85858.863690030586</v>
      </c>
      <c r="E26" s="11">
        <f t="shared" si="1"/>
        <v>27858.863690030586</v>
      </c>
    </row>
    <row r="27" spans="2:5" ht="18" customHeight="1">
      <c r="B27" s="10">
        <v>9</v>
      </c>
      <c r="C27" s="11">
        <f t="shared" si="0"/>
        <v>64000</v>
      </c>
      <c r="D27" s="12">
        <f t="shared" si="2"/>
        <v>99210.070041919593</v>
      </c>
      <c r="E27" s="11">
        <f t="shared" si="1"/>
        <v>35210.070041919593</v>
      </c>
    </row>
    <row r="28" spans="2:5" ht="18" customHeight="1">
      <c r="B28" s="10">
        <v>10</v>
      </c>
      <c r="C28" s="11">
        <f t="shared" si="0"/>
        <v>70000</v>
      </c>
      <c r="D28" s="12">
        <f t="shared" si="2"/>
        <v>113669.41993630072</v>
      </c>
      <c r="E28" s="11">
        <f t="shared" si="1"/>
        <v>43669.419936300721</v>
      </c>
    </row>
    <row r="29" spans="2:5" ht="18" customHeight="1">
      <c r="B29" s="10">
        <v>11</v>
      </c>
      <c r="C29" s="11">
        <f t="shared" si="0"/>
        <v>76000</v>
      </c>
      <c r="D29" s="12">
        <f t="shared" si="2"/>
        <v>129328.88874067267</v>
      </c>
      <c r="E29" s="11">
        <f t="shared" si="1"/>
        <v>53328.888740672672</v>
      </c>
    </row>
    <row r="30" spans="2:5" ht="18" customHeight="1">
      <c r="B30" s="10">
        <v>12</v>
      </c>
      <c r="C30" s="11">
        <f t="shared" si="0"/>
        <v>82000</v>
      </c>
      <c r="D30" s="12">
        <f t="shared" si="2"/>
        <v>146288.0857326751</v>
      </c>
      <c r="E30" s="11">
        <f t="shared" si="1"/>
        <v>64288.085732675099</v>
      </c>
    </row>
    <row r="31" spans="2:5" ht="18" customHeight="1">
      <c r="B31" s="10">
        <v>13</v>
      </c>
      <c r="C31" s="11">
        <f t="shared" si="0"/>
        <v>88000</v>
      </c>
      <c r="D31" s="12">
        <f t="shared" si="2"/>
        <v>164654.88771086506</v>
      </c>
      <c r="E31" s="11">
        <f t="shared" si="1"/>
        <v>76654.887710865063</v>
      </c>
    </row>
    <row r="32" spans="2:5" ht="18" customHeight="1">
      <c r="B32" s="10">
        <v>14</v>
      </c>
      <c r="C32" s="11">
        <f t="shared" si="0"/>
        <v>94000</v>
      </c>
      <c r="D32" s="12">
        <f t="shared" si="2"/>
        <v>184546.12519487611</v>
      </c>
      <c r="E32" s="11">
        <f t="shared" si="1"/>
        <v>90546.125194876106</v>
      </c>
    </row>
    <row r="33" spans="2:5" ht="18" customHeight="1">
      <c r="B33" s="10">
        <v>15</v>
      </c>
      <c r="C33" s="11">
        <f t="shared" si="0"/>
        <v>100000</v>
      </c>
      <c r="D33" s="12">
        <f t="shared" si="2"/>
        <v>206088.32557985108</v>
      </c>
      <c r="E33" s="11">
        <f t="shared" si="1"/>
        <v>106088.32557985108</v>
      </c>
    </row>
    <row r="34" spans="2:5" ht="18" customHeight="1">
      <c r="B34" s="10">
        <v>16</v>
      </c>
      <c r="C34" s="11">
        <f t="shared" si="0"/>
        <v>106000</v>
      </c>
      <c r="D34" s="12">
        <f t="shared" si="2"/>
        <v>229418.51797232754</v>
      </c>
      <c r="E34" s="11">
        <f t="shared" si="1"/>
        <v>123418.51797232754</v>
      </c>
    </row>
    <row r="35" spans="2:5" ht="18" customHeight="1">
      <c r="B35" s="10">
        <v>17</v>
      </c>
      <c r="C35" s="11">
        <f t="shared" si="0"/>
        <v>112000</v>
      </c>
      <c r="D35" s="12">
        <f t="shared" si="2"/>
        <v>254685.10482710379</v>
      </c>
      <c r="E35" s="11">
        <f t="shared" si="1"/>
        <v>142685.10482710379</v>
      </c>
    </row>
    <row r="36" spans="2:5" ht="18" customHeight="1">
      <c r="B36" s="10">
        <v>18</v>
      </c>
      <c r="C36" s="11">
        <f t="shared" si="0"/>
        <v>118000</v>
      </c>
      <c r="D36" s="12">
        <f t="shared" si="2"/>
        <v>282048.80592953571</v>
      </c>
      <c r="E36" s="11">
        <f t="shared" si="1"/>
        <v>164048.80592953571</v>
      </c>
    </row>
    <row r="37" spans="2:5" ht="18" customHeight="1">
      <c r="B37" s="10">
        <v>19</v>
      </c>
      <c r="C37" s="11">
        <f t="shared" si="0"/>
        <v>124000</v>
      </c>
      <c r="D37" s="12">
        <f t="shared" si="2"/>
        <v>311683.6807278975</v>
      </c>
      <c r="E37" s="11">
        <f t="shared" si="1"/>
        <v>187683.6807278975</v>
      </c>
    </row>
    <row r="38" spans="2:5" ht="18" customHeight="1">
      <c r="B38" s="10">
        <v>20</v>
      </c>
      <c r="C38" s="11">
        <f t="shared" si="0"/>
        <v>130000</v>
      </c>
      <c r="D38" s="12">
        <f t="shared" si="2"/>
        <v>343778.23551882571</v>
      </c>
      <c r="E38" s="11">
        <f t="shared" si="1"/>
        <v>213778.23551882571</v>
      </c>
    </row>
    <row r="39" spans="2:5" ht="18" customHeight="1">
      <c r="B39" s="10">
        <v>21</v>
      </c>
      <c r="C39" s="11">
        <f t="shared" si="0"/>
        <v>136000</v>
      </c>
      <c r="D39" s="12">
        <f t="shared" si="2"/>
        <v>378536.62252860755</v>
      </c>
      <c r="E39" s="11">
        <f t="shared" si="1"/>
        <v>242536.62252860755</v>
      </c>
    </row>
    <row r="40" spans="2:5" ht="18" customHeight="1">
      <c r="B40" s="10">
        <v>22</v>
      </c>
      <c r="C40" s="11">
        <f t="shared" si="0"/>
        <v>142000</v>
      </c>
      <c r="D40" s="12">
        <f t="shared" si="2"/>
        <v>416179.93851762568</v>
      </c>
      <c r="E40" s="11">
        <f t="shared" si="1"/>
        <v>274179.93851762568</v>
      </c>
    </row>
    <row r="41" spans="2:5" ht="18" customHeight="1">
      <c r="B41" s="10">
        <v>23</v>
      </c>
      <c r="C41" s="11">
        <f t="shared" si="0"/>
        <v>148000</v>
      </c>
      <c r="D41" s="12">
        <f t="shared" si="2"/>
        <v>456947.63116833172</v>
      </c>
      <c r="E41" s="11">
        <f t="shared" si="1"/>
        <v>308947.63116833172</v>
      </c>
    </row>
    <row r="42" spans="2:5" ht="18" customHeight="1">
      <c r="B42" s="10">
        <v>24</v>
      </c>
      <c r="C42" s="11">
        <f t="shared" si="0"/>
        <v>154000</v>
      </c>
      <c r="D42" s="12">
        <f t="shared" si="2"/>
        <v>501099.02220272651</v>
      </c>
      <c r="E42" s="11">
        <f t="shared" si="1"/>
        <v>347099.02220272651</v>
      </c>
    </row>
    <row r="43" spans="2:5" ht="18" customHeight="1">
      <c r="B43" s="10">
        <v>25</v>
      </c>
      <c r="C43" s="11">
        <f t="shared" si="0"/>
        <v>160000</v>
      </c>
      <c r="D43" s="12">
        <f t="shared" si="2"/>
        <v>548914.95691784157</v>
      </c>
      <c r="E43" s="11">
        <f t="shared" si="1"/>
        <v>388914.95691784157</v>
      </c>
    </row>
    <row r="44" spans="2:5" ht="18" customHeight="1">
      <c r="B44" s="10">
        <v>26</v>
      </c>
      <c r="C44" s="11">
        <f t="shared" si="0"/>
        <v>166000</v>
      </c>
      <c r="D44" s="12">
        <f t="shared" si="2"/>
        <v>600699.59063185134</v>
      </c>
      <c r="E44" s="11">
        <f t="shared" si="1"/>
        <v>434699.59063185134</v>
      </c>
    </row>
    <row r="45" spans="2:5" ht="18" customHeight="1">
      <c r="B45" s="10">
        <v>27</v>
      </c>
      <c r="C45" s="11">
        <f t="shared" si="0"/>
        <v>172000</v>
      </c>
      <c r="D45" s="12">
        <f t="shared" si="2"/>
        <v>656782.32340433134</v>
      </c>
      <c r="E45" s="11">
        <f t="shared" si="1"/>
        <v>484782.32340433134</v>
      </c>
    </row>
    <row r="46" spans="2:5" ht="18" customHeight="1">
      <c r="B46" s="10">
        <v>28</v>
      </c>
      <c r="C46" s="11">
        <f t="shared" si="0"/>
        <v>178000</v>
      </c>
      <c r="D46" s="12">
        <f t="shared" si="2"/>
        <v>717519.89533734485</v>
      </c>
      <c r="E46" s="11">
        <f t="shared" si="1"/>
        <v>539519.89533734485</v>
      </c>
    </row>
    <row r="47" spans="2:5" ht="18" customHeight="1">
      <c r="B47" s="10">
        <v>29</v>
      </c>
      <c r="C47" s="11">
        <f t="shared" si="0"/>
        <v>184000</v>
      </c>
      <c r="D47" s="12">
        <f t="shared" si="2"/>
        <v>783298.65578548366</v>
      </c>
      <c r="E47" s="11">
        <f t="shared" si="1"/>
        <v>599298.65578548366</v>
      </c>
    </row>
    <row r="48" spans="2:5" ht="18" customHeight="1">
      <c r="B48" s="10">
        <v>30</v>
      </c>
      <c r="C48" s="11">
        <f t="shared" si="0"/>
        <v>190000</v>
      </c>
      <c r="D48" s="12">
        <f t="shared" si="2"/>
        <v>854537.02090922766</v>
      </c>
      <c r="E48" s="11">
        <f t="shared" si="1"/>
        <v>664537.02090922766</v>
      </c>
    </row>
    <row r="49" spans="2:11" ht="18" customHeight="1">
      <c r="B49" s="10">
        <v>31</v>
      </c>
      <c r="C49" s="11">
        <f t="shared" si="0"/>
        <v>196000</v>
      </c>
      <c r="D49" s="12">
        <f t="shared" si="2"/>
        <v>931688.13520401588</v>
      </c>
      <c r="E49" s="11">
        <f t="shared" si="1"/>
        <v>735688.13520401588</v>
      </c>
    </row>
    <row r="50" spans="2:11" ht="18" customHeight="1">
      <c r="B50" s="10">
        <v>32</v>
      </c>
      <c r="C50" s="11">
        <f t="shared" si="0"/>
        <v>202000</v>
      </c>
      <c r="D50" s="12">
        <f t="shared" si="2"/>
        <v>1015242.753934921</v>
      </c>
      <c r="E50" s="11">
        <f t="shared" si="1"/>
        <v>813242.753934921</v>
      </c>
    </row>
    <row r="51" spans="2:11" ht="18" customHeight="1">
      <c r="B51" s="10">
        <v>33</v>
      </c>
      <c r="C51" s="11">
        <f t="shared" si="0"/>
        <v>208000</v>
      </c>
      <c r="D51" s="12">
        <f t="shared" si="2"/>
        <v>1105732.3648119809</v>
      </c>
      <c r="E51" s="11">
        <f t="shared" si="1"/>
        <v>897732.36481198086</v>
      </c>
    </row>
    <row r="52" spans="2:11" ht="18" customHeight="1">
      <c r="B52" s="10">
        <v>34</v>
      </c>
      <c r="C52" s="11">
        <f t="shared" si="0"/>
        <v>214000</v>
      </c>
      <c r="D52" s="12">
        <f t="shared" si="2"/>
        <v>1203732.5687630405</v>
      </c>
      <c r="E52" s="11">
        <f t="shared" si="1"/>
        <v>989732.56876304047</v>
      </c>
    </row>
    <row r="53" spans="2:11" ht="18" customHeight="1">
      <c r="B53" s="10">
        <v>35</v>
      </c>
      <c r="C53" s="11">
        <f t="shared" si="0"/>
        <v>220000</v>
      </c>
      <c r="D53" s="12">
        <f t="shared" si="2"/>
        <v>1309866.7413090731</v>
      </c>
      <c r="E53" s="11">
        <f t="shared" si="1"/>
        <v>1089866.7413090731</v>
      </c>
    </row>
    <row r="54" spans="2:11" ht="18" customHeight="1">
      <c r="B54" s="10">
        <v>36</v>
      </c>
      <c r="C54" s="11">
        <f t="shared" si="0"/>
        <v>226000</v>
      </c>
      <c r="D54" s="12">
        <f t="shared" si="2"/>
        <v>1424809.9978318494</v>
      </c>
      <c r="E54" s="11">
        <f t="shared" si="1"/>
        <v>1198809.9978318494</v>
      </c>
    </row>
    <row r="55" spans="2:11" ht="18" customHeight="1">
      <c r="B55" s="10">
        <v>37</v>
      </c>
      <c r="C55" s="11">
        <f t="shared" si="0"/>
        <v>232000</v>
      </c>
      <c r="D55" s="12">
        <f t="shared" si="2"/>
        <v>1549293.4879568659</v>
      </c>
      <c r="E55" s="11">
        <f t="shared" si="1"/>
        <v>1317293.4879568659</v>
      </c>
    </row>
    <row r="56" spans="2:11" ht="18" customHeight="1">
      <c r="B56" s="10">
        <v>38</v>
      </c>
      <c r="C56" s="11">
        <f t="shared" si="0"/>
        <v>238000</v>
      </c>
      <c r="D56" s="12">
        <f t="shared" si="2"/>
        <v>1684109.0463679361</v>
      </c>
      <c r="E56" s="11">
        <f t="shared" si="1"/>
        <v>1446109.0463679361</v>
      </c>
    </row>
    <row r="57" spans="2:11" ht="18" customHeight="1">
      <c r="B57" s="10">
        <v>39</v>
      </c>
      <c r="C57" s="11">
        <f t="shared" si="0"/>
        <v>244000</v>
      </c>
      <c r="D57" s="12">
        <f t="shared" si="2"/>
        <v>1830114.2296371041</v>
      </c>
      <c r="E57" s="11">
        <f t="shared" si="1"/>
        <v>1586114.2296371041</v>
      </c>
    </row>
    <row r="58" spans="2:11" ht="18" customHeight="1">
      <c r="B58" s="10">
        <v>40</v>
      </c>
      <c r="C58" s="11">
        <f t="shared" si="0"/>
        <v>250000</v>
      </c>
      <c r="D58" s="12">
        <f t="shared" si="2"/>
        <v>1988237.7711089533</v>
      </c>
      <c r="E58" s="11">
        <f t="shared" si="1"/>
        <v>1738237.7711089533</v>
      </c>
    </row>
    <row r="59" spans="2:11" ht="18" customHeight="1"/>
    <row r="60" spans="2:11" ht="24.75" customHeight="1">
      <c r="B60" s="20" t="s">
        <v>21</v>
      </c>
      <c r="C60" s="20"/>
      <c r="D60" s="20"/>
      <c r="E60" s="20"/>
      <c r="F60" s="20"/>
      <c r="G60" s="20"/>
      <c r="H60" s="20"/>
      <c r="I60" s="20"/>
      <c r="J60" s="20"/>
      <c r="K60" s="20"/>
    </row>
    <row r="61" spans="2:11" ht="18" customHeight="1">
      <c r="B61" s="21" t="s">
        <v>22</v>
      </c>
      <c r="C61" s="21"/>
      <c r="D61" s="21"/>
      <c r="E61" s="21"/>
      <c r="F61" s="21"/>
      <c r="G61" s="21"/>
      <c r="H61" s="21"/>
      <c r="I61" s="21"/>
      <c r="J61" s="21"/>
      <c r="K61" s="21"/>
    </row>
    <row r="62" spans="2:11" ht="12" customHeight="1"/>
    <row r="63" spans="2:11" ht="21.75" customHeight="1">
      <c r="B63" s="22" t="s">
        <v>23</v>
      </c>
      <c r="C63" s="22"/>
      <c r="D63" s="22"/>
      <c r="E63" s="22"/>
      <c r="F63" s="22"/>
      <c r="G63" s="22"/>
      <c r="H63" s="22"/>
      <c r="I63" s="22"/>
      <c r="J63" s="22"/>
      <c r="K63" s="22"/>
    </row>
  </sheetData>
  <mergeCells count="8">
    <mergeCell ref="B60:K60"/>
    <mergeCell ref="B61:K61"/>
    <mergeCell ref="B63:K63"/>
    <mergeCell ref="B2:K2"/>
    <mergeCell ref="B3:K3"/>
    <mergeCell ref="B5:F5"/>
    <mergeCell ref="B11:K11"/>
    <mergeCell ref="B16:K16"/>
  </mergeCells>
  <hyperlinks>
    <hyperlink ref="B61" r:id="rId1" xr:uid="{00000000-0004-0000-0000-000000000000}"/>
  </hyperlinks>
  <pageMargins left="0.75" right="0.75" top="1" bottom="1" header="0.511811023622047" footer="0.511811023622047"/>
  <pageSetup paperSize="9" orientation="portrait" horizontalDpi="300" verticalDpi="30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43"/>
  <sheetViews>
    <sheetView showGridLines="0" zoomScaleNormal="100" workbookViewId="0">
      <selection activeCell="B36" sqref="B36"/>
    </sheetView>
  </sheetViews>
  <sheetFormatPr defaultColWidth="8.6640625" defaultRowHeight="14.4"/>
  <cols>
    <col min="1" max="1" width="2" customWidth="1"/>
    <col min="2" max="2" width="70" customWidth="1"/>
    <col min="3" max="3" width="4" customWidth="1"/>
  </cols>
  <sheetData>
    <row r="1" spans="2:6" ht="7.5" customHeight="1"/>
    <row r="2" spans="2:6" ht="37.5" customHeight="1">
      <c r="B2" s="23" t="s">
        <v>24</v>
      </c>
      <c r="C2" s="23"/>
      <c r="D2" s="23"/>
      <c r="E2" s="23"/>
      <c r="F2" s="23"/>
    </row>
    <row r="3" spans="2:6" ht="21.75" customHeight="1">
      <c r="B3" s="26" t="s">
        <v>25</v>
      </c>
      <c r="C3" s="26"/>
      <c r="D3" s="26"/>
      <c r="E3" s="26"/>
      <c r="F3" s="26"/>
    </row>
    <row r="4" spans="2:6" ht="18" customHeight="1"/>
    <row r="5" spans="2:6" ht="25.5" customHeight="1">
      <c r="B5" s="13" t="s">
        <v>26</v>
      </c>
    </row>
    <row r="6" spans="2:6">
      <c r="B6" s="1"/>
    </row>
    <row r="7" spans="2:6" ht="15.6">
      <c r="B7" s="14" t="s">
        <v>27</v>
      </c>
    </row>
    <row r="8" spans="2:6" ht="15.6">
      <c r="B8" s="14" t="s">
        <v>48</v>
      </c>
    </row>
    <row r="9" spans="2:6" ht="15.6">
      <c r="B9" s="14" t="s">
        <v>28</v>
      </c>
    </row>
    <row r="10" spans="2:6" ht="15.6">
      <c r="B10" s="14" t="s">
        <v>29</v>
      </c>
    </row>
    <row r="11" spans="2:6">
      <c r="B11" s="1"/>
    </row>
    <row r="12" spans="2:6">
      <c r="B12" s="15" t="s">
        <v>30</v>
      </c>
    </row>
    <row r="13" spans="2:6">
      <c r="B13" s="1"/>
    </row>
    <row r="14" spans="2:6">
      <c r="B14" s="1"/>
    </row>
    <row r="15" spans="2:6" ht="25.5" customHeight="1">
      <c r="B15" s="16" t="s">
        <v>31</v>
      </c>
    </row>
    <row r="16" spans="2:6">
      <c r="B16" s="1"/>
    </row>
    <row r="17" spans="2:2" ht="19.5" customHeight="1">
      <c r="B17" s="17" t="s">
        <v>32</v>
      </c>
    </row>
    <row r="18" spans="2:2" ht="15.6">
      <c r="B18" s="1" t="s">
        <v>33</v>
      </c>
    </row>
    <row r="19" spans="2:2" ht="21.75" customHeight="1">
      <c r="B19" s="18" t="s">
        <v>34</v>
      </c>
    </row>
    <row r="20" spans="2:2">
      <c r="B20" s="1"/>
    </row>
    <row r="21" spans="2:2" ht="19.5" customHeight="1">
      <c r="B21" s="17" t="s">
        <v>35</v>
      </c>
    </row>
    <row r="22" spans="2:2" ht="15.6">
      <c r="B22" s="14" t="s">
        <v>36</v>
      </c>
    </row>
    <row r="23" spans="2:2" ht="15.6">
      <c r="B23" s="14" t="s">
        <v>37</v>
      </c>
    </row>
    <row r="24" spans="2:2" ht="21.75" customHeight="1">
      <c r="B24" s="19" t="s">
        <v>38</v>
      </c>
    </row>
    <row r="25" spans="2:2">
      <c r="B25" s="1"/>
    </row>
    <row r="26" spans="2:2" ht="19.5" customHeight="1">
      <c r="B26" s="17" t="s">
        <v>39</v>
      </c>
    </row>
    <row r="27" spans="2:2" ht="15.6">
      <c r="B27" s="14" t="s">
        <v>40</v>
      </c>
    </row>
    <row r="28" spans="2:2" ht="15.6">
      <c r="B28" s="14" t="s">
        <v>41</v>
      </c>
    </row>
    <row r="29" spans="2:2" ht="21.75" customHeight="1">
      <c r="B29" s="19" t="s">
        <v>42</v>
      </c>
    </row>
    <row r="30" spans="2:2">
      <c r="B30" s="1"/>
    </row>
    <row r="31" spans="2:2">
      <c r="B31" s="1"/>
    </row>
    <row r="32" spans="2:2" ht="25.5" customHeight="1">
      <c r="B32" s="13" t="s">
        <v>43</v>
      </c>
    </row>
    <row r="33" spans="2:11">
      <c r="B33" s="1"/>
    </row>
    <row r="34" spans="2:11">
      <c r="B34" s="1" t="s">
        <v>44</v>
      </c>
    </row>
    <row r="35" spans="2:11">
      <c r="B35" s="1" t="s">
        <v>49</v>
      </c>
    </row>
    <row r="36" spans="2:11" ht="15.6">
      <c r="B36" s="1" t="s">
        <v>45</v>
      </c>
    </row>
    <row r="37" spans="2:11">
      <c r="B37" s="1" t="s">
        <v>46</v>
      </c>
    </row>
    <row r="38" spans="2:11">
      <c r="B38" s="1" t="s">
        <v>47</v>
      </c>
    </row>
    <row r="40" spans="2:11" ht="24.75" customHeight="1">
      <c r="B40" s="20" t="s">
        <v>21</v>
      </c>
      <c r="C40" s="20"/>
      <c r="D40" s="20"/>
      <c r="E40" s="20"/>
      <c r="F40" s="20"/>
      <c r="G40" s="20"/>
      <c r="H40" s="20"/>
      <c r="I40" s="20"/>
      <c r="J40" s="20"/>
      <c r="K40" s="20"/>
    </row>
    <row r="41" spans="2:11" ht="18" customHeight="1">
      <c r="B41" s="21" t="s">
        <v>22</v>
      </c>
      <c r="C41" s="21"/>
      <c r="D41" s="21"/>
      <c r="E41" s="21"/>
      <c r="F41" s="21"/>
      <c r="G41" s="21"/>
      <c r="H41" s="21"/>
      <c r="I41" s="21"/>
      <c r="J41" s="21"/>
      <c r="K41" s="21"/>
    </row>
    <row r="43" spans="2:11" ht="21.75" customHeight="1">
      <c r="B43" s="22" t="s">
        <v>23</v>
      </c>
      <c r="C43" s="22"/>
      <c r="D43" s="22"/>
      <c r="E43" s="22"/>
      <c r="F43" s="22"/>
    </row>
  </sheetData>
  <mergeCells count="5">
    <mergeCell ref="B2:F2"/>
    <mergeCell ref="B3:F3"/>
    <mergeCell ref="B43:F43"/>
    <mergeCell ref="B40:K40"/>
    <mergeCell ref="B41:K41"/>
  </mergeCells>
  <hyperlinks>
    <hyperlink ref="B41" r:id="rId1" xr:uid="{B02EAF61-6F6A-4EA2-B90B-AAE6945345F9}"/>
  </hyperlink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复利计算器</vt:lpstr>
      <vt:lpstr>使用说明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Yu Leung Sato</cp:lastModifiedBy>
  <cp:revision>1</cp:revision>
  <dcterms:created xsi:type="dcterms:W3CDTF">2026-05-22T09:26:16Z</dcterms:created>
  <dcterms:modified xsi:type="dcterms:W3CDTF">2026-05-22T09:50:56Z</dcterms:modified>
  <dc:language>en-US</dc:language>
</cp:coreProperties>
</file>